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18" i="1" l="1"/>
  <c r="F17" i="1"/>
  <c r="F16" i="1"/>
  <c r="F15" i="1"/>
  <c r="F13" i="1"/>
  <c r="F12" i="1"/>
  <c r="F11" i="1"/>
  <c r="F10" i="1"/>
  <c r="F9" i="1"/>
  <c r="F8" i="1"/>
  <c r="F7" i="1"/>
  <c r="F14" i="1" l="1"/>
  <c r="F6" i="1"/>
  <c r="F19" i="1" l="1"/>
</calcChain>
</file>

<file path=xl/sharedStrings.xml><?xml version="1.0" encoding="utf-8"?>
<sst xmlns="http://schemas.openxmlformats.org/spreadsheetml/2006/main" count="37" uniqueCount="33">
  <si>
    <t xml:space="preserve">buổi </t>
  </si>
  <si>
    <t xml:space="preserve">ngày </t>
  </si>
  <si>
    <t>vé</t>
  </si>
  <si>
    <t xml:space="preserve">người </t>
  </si>
  <si>
    <t xml:space="preserve">Ghi chú </t>
  </si>
  <si>
    <t>TT</t>
  </si>
  <si>
    <t xml:space="preserve">Nội dung </t>
  </si>
  <si>
    <t xml:space="preserve">Đơn vị tính </t>
  </si>
  <si>
    <t xml:space="preserve">Số lượng </t>
  </si>
  <si>
    <t>đơn giá (đ)</t>
  </si>
  <si>
    <t xml:space="preserve">Thành tiền (đ) </t>
  </si>
  <si>
    <t xml:space="preserve">Chi hội trường (bao gồm trang trí khánh tiết, trang thiết bị, thuê máy chiếu, nhân viên phục vụ) </t>
  </si>
  <si>
    <t>6=4*5</t>
  </si>
  <si>
    <t xml:space="preserve">bộ </t>
  </si>
  <si>
    <t xml:space="preserve">Dự toán kinh phí Kế hoạch tổ chức hoạt động hưởng ứng Ngày Sở hữu trí tuệ thế giới năm 2023 
</t>
  </si>
  <si>
    <t xml:space="preserve">(Kèm theo Kế hoạch số             /KH-SKHCN ngày          /4/2023 của Sở KH&amp;CN) </t>
  </si>
  <si>
    <t xml:space="preserve">Nước uống </t>
  </si>
  <si>
    <t>Tổ chức tọa đàm theo nội dung chủ đề ngày SHTT thế giới năm 2023</t>
  </si>
  <si>
    <t>Tiền báo cáo viên</t>
  </si>
  <si>
    <t>Vé máy bay, tàu xe cho Giảng viên</t>
  </si>
  <si>
    <t>Nước uống giữa giờ</t>
  </si>
  <si>
    <t>I</t>
  </si>
  <si>
    <t>II</t>
  </si>
  <si>
    <t xml:space="preserve">đêm </t>
  </si>
  <si>
    <t xml:space="preserve">ngày*người </t>
  </si>
  <si>
    <t xml:space="preserve">Thuê phòng nghỉ giảng viên (01 phòng * 02 đêm* 01 người) </t>
  </si>
  <si>
    <t xml:space="preserve">Công tác phí cho giảng viên (01 người*03 ngày) </t>
  </si>
  <si>
    <t xml:space="preserve">TỔNG CỘNG (Hai mươi sáu triệu đồng) </t>
  </si>
  <si>
    <t xml:space="preserve">Hoa tặng biểu dương </t>
  </si>
  <si>
    <t xml:space="preserve">bó </t>
  </si>
  <si>
    <t xml:space="preserve">In giấy khen (có khung treo) </t>
  </si>
  <si>
    <t>Tổ chức tập huấn SHTT  
(1 lớp/ngày, 70 người/lớp)</t>
  </si>
  <si>
    <t>Tài liệu, văn phòng phẩm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</si>
</sst>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_-* #,##0.00_$_-;\-* #,##0.00_$_-;_-* &quot;-&quot;??_$_-;_-@_-"/>
    <numFmt numFmtId="166" formatCode="#,##0.0_);\(#,##0.0\)"/>
    <numFmt numFmtId="167" formatCode="_-&quot;$&quot;* #,##0_-;\-&quot;$&quot;* #,##0_-;_-&quot;$&quot;* &quot;-&quot;_-;_-@_-"/>
    <numFmt numFmtId="168" formatCode="_-* #,##0_-;\-* #,##0_-;_-* &quot;-&quot;_-;_-@_-"/>
    <numFmt numFmtId="169" formatCode="_-&quot;$&quot;* #,##0.00_-;\-&quot;$&quot;* #,##0.00_-;_-&quot;$&quot;* &quot;-&quot;??_-;_-@_-"/>
    <numFmt numFmtId="170" formatCode="00.000"/>
    <numFmt numFmtId="171" formatCode="&quot;￥&quot;#,##0;&quot;￥&quot;\-#,##0"/>
    <numFmt numFmtId="172" formatCode="#,##0\ &quot;DM&quot;;\-#,##0\ &quot;DM&quot;"/>
    <numFmt numFmtId="173" formatCode="0.000%"/>
    <numFmt numFmtId="174" formatCode="&quot;VND&quot;#,##0_);[Red]\(&quot;VND&quot;#,##0\)"/>
    <numFmt numFmtId="175" formatCode="_-* #,##0.00_-;\-* #,##0.00_-;_-* &quot;-&quot;??_-;_-@_-"/>
    <numFmt numFmtId="176" formatCode="\$#,##0\ ;\(\$#,##0\)"/>
    <numFmt numFmtId="177" formatCode="&quot;\&quot;#,##0;[Red]&quot;\&quot;&quot;\&quot;\-#,##0"/>
    <numFmt numFmtId="178" formatCode="&quot;\&quot;#,##0.00;[Red]&quot;\&quot;&quot;\&quot;&quot;\&quot;&quot;\&quot;&quot;\&quot;&quot;\&quot;\-#,##0.00"/>
    <numFmt numFmtId="179" formatCode="_(* #,##0.0000_);_(* \(#,##0.0000\);_(* &quot;-&quot;??_);_(@_)"/>
    <numFmt numFmtId="180" formatCode="_-&quot;£&quot;* #,##0.00_-;\-&quot;£&quot;* #,##0.00_-;_-&quot;£&quot;* &quot;-&quot;??_-;_-@_-"/>
    <numFmt numFmtId="181" formatCode="#,##0\ &quot;£&quot;_);\(#,##0\ &quot;£&quot;\)"/>
    <numFmt numFmtId="182" formatCode="0.0%;[Red]\(0.0%\)"/>
    <numFmt numFmtId="183" formatCode="0.0%;\(0.0%\)"/>
    <numFmt numFmtId="184" formatCode="#,##0.000_);\(#,##0.000\)"/>
    <numFmt numFmtId="185" formatCode="_ * #,##0.00_)&quot;£&quot;_ ;_ * \(#,##0.00\)&quot;£&quot;_ ;_ * &quot;-&quot;??_)&quot;£&quot;_ ;_ @_ "/>
    <numFmt numFmtId="186" formatCode="#,##0\ &quot;F&quot;;\-#,##0\ &quot;F&quot;"/>
    <numFmt numFmtId="187" formatCode="#,##0\ &quot;F&quot;;[Red]\-#,##0\ &quot;F&quot;"/>
    <numFmt numFmtId="188" formatCode="_ * #,##0_ ;_ * \-#,##0_ ;_ * &quot;-&quot;_ ;_ @_ "/>
    <numFmt numFmtId="189" formatCode="_-* #,##0\ _F_-;\-* #,##0\ _F_-;_-* &quot;-&quot;\ _F_-;_-@_-"/>
    <numFmt numFmtId="190" formatCode="0.0000000"/>
    <numFmt numFmtId="191" formatCode="0.00000000"/>
    <numFmt numFmtId="192" formatCode="_-* #,##0\ _F_B_-;\-* #,##0\ _F_B_-;_-* &quot;-&quot;\ _F_B_-;_-@_-"/>
    <numFmt numFmtId="193" formatCode="#,##0.00\ &quot;F&quot;;\-#,##0.00\ &quot;F&quot;"/>
    <numFmt numFmtId="194" formatCode="#,##0.00\ &quot;F&quot;;[Red]\-#,##0.00\ &quot;F&quot;"/>
    <numFmt numFmtId="195" formatCode="_-* #,##0\ &quot;F&quot;_-;\-* #,##0\ &quot;F&quot;_-;_-* &quot;-&quot;\ &quot;F&quot;_-;_-@_-"/>
  </numFmts>
  <fonts count="5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163"/>
    </font>
    <font>
      <sz val="12"/>
      <name val="Times New Roman"/>
      <family val="1"/>
    </font>
    <font>
      <sz val="11"/>
      <color indexed="8"/>
      <name val="times new roman"/>
      <family val="2"/>
      <charset val="163"/>
    </font>
    <font>
      <sz val="10"/>
      <name val="Times New Roman"/>
      <family val="1"/>
    </font>
    <font>
      <sz val="11"/>
      <name val=".VnTime"/>
      <family val="2"/>
    </font>
    <font>
      <sz val="11"/>
      <name val="Times New Roman"/>
      <family val="1"/>
    </font>
    <font>
      <sz val="14"/>
      <name val="Times New Roman"/>
      <family val="1"/>
    </font>
    <font>
      <sz val="10"/>
      <name val="Helv"/>
      <family val="2"/>
    </font>
    <font>
      <b/>
      <sz val="10"/>
      <name val=".VnTime"/>
      <family val="2"/>
    </font>
    <font>
      <sz val="9"/>
      <name val=".VnTime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Courier"/>
      <family val="3"/>
    </font>
    <font>
      <sz val="11"/>
      <name val="돋움"/>
      <family val="3"/>
    </font>
    <font>
      <sz val="10"/>
      <name val="굴림체"/>
      <family val="3"/>
    </font>
    <font>
      <sz val="10"/>
      <name val=" "/>
      <family val="1"/>
      <charset val="136"/>
    </font>
    <font>
      <sz val="14"/>
      <name val="??"/>
      <family val="3"/>
      <charset val="129"/>
    </font>
    <font>
      <sz val="10"/>
      <name val="???"/>
      <family val="3"/>
      <charset val="129"/>
    </font>
    <font>
      <sz val="12"/>
      <name val="¹UAAA¼"/>
      <family val="3"/>
      <charset val="129"/>
    </font>
    <font>
      <b/>
      <sz val="18"/>
      <name val="Arial"/>
      <family val="2"/>
    </font>
    <font>
      <sz val="10"/>
      <name val="VNtimes new roman"/>
      <family val="2"/>
    </font>
    <font>
      <sz val="9"/>
      <name val="Arial"/>
      <family val="2"/>
    </font>
    <font>
      <sz val="10"/>
      <name val="Helv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Helv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.VnTime"/>
      <family val="2"/>
    </font>
    <font>
      <sz val="10"/>
      <name val=".VnTime"/>
      <family val="2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times new roman"/>
      <family val="2"/>
    </font>
    <font>
      <sz val="12"/>
      <name val="Helv"/>
      <family val="2"/>
    </font>
    <font>
      <sz val="10"/>
      <name val="VNbook-Antiqua"/>
      <family val="2"/>
    </font>
    <font>
      <sz val="13"/>
      <name val=".VnTime"/>
      <family val="2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i/>
      <sz val="12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15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3">
    <xf numFmtId="0" fontId="0" fillId="0" borderId="0"/>
    <xf numFmtId="0" fontId="2" fillId="0" borderId="0"/>
    <xf numFmtId="178" fontId="12" fillId="0" borderId="0" applyFont="0" applyFill="0" applyBorder="0" applyAlignment="0" applyProtection="0"/>
    <xf numFmtId="0" fontId="24" fillId="0" borderId="0" applyFont="0" applyFill="0" applyBorder="0" applyAlignment="0" applyProtection="0"/>
    <xf numFmtId="177" fontId="12" fillId="0" borderId="0" applyFont="0" applyFill="0" applyBorder="0" applyAlignment="0" applyProtection="0"/>
    <xf numFmtId="40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10" fontId="12" fillId="0" borderId="0" applyFont="0" applyFill="0" applyBorder="0" applyAlignment="0" applyProtection="0"/>
    <xf numFmtId="0" fontId="25" fillId="0" borderId="0"/>
    <xf numFmtId="0" fontId="39" fillId="2" borderId="0"/>
    <xf numFmtId="0" fontId="40" fillId="2" borderId="0"/>
    <xf numFmtId="0" fontId="41" fillId="2" borderId="0"/>
    <xf numFmtId="0" fontId="42" fillId="0" borderId="0">
      <alignment wrapText="1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92" fontId="7" fillId="0" borderId="0" applyFont="0" applyFill="0" applyBorder="0" applyAlignment="0" applyProtection="0"/>
    <xf numFmtId="0" fontId="26" fillId="0" borderId="0" applyFont="0" applyFill="0" applyBorder="0" applyAlignment="0" applyProtection="0"/>
    <xf numFmtId="190" fontId="43" fillId="0" borderId="0" applyFont="0" applyFill="0" applyBorder="0" applyAlignment="0" applyProtection="0"/>
    <xf numFmtId="0" fontId="26" fillId="0" borderId="0" applyFont="0" applyFill="0" applyBorder="0" applyAlignment="0" applyProtection="0"/>
    <xf numFmtId="191" fontId="43" fillId="0" borderId="0" applyFont="0" applyFill="0" applyBorder="0" applyAlignment="0" applyProtection="0"/>
    <xf numFmtId="0" fontId="26" fillId="0" borderId="0"/>
    <xf numFmtId="0" fontId="26" fillId="0" borderId="0"/>
    <xf numFmtId="37" fontId="44" fillId="0" borderId="0"/>
    <xf numFmtId="0" fontId="12" fillId="0" borderId="0" applyFill="0" applyBorder="0" applyAlignment="0"/>
    <xf numFmtId="166" fontId="30" fillId="0" borderId="0" applyFill="0" applyBorder="0" applyAlignment="0"/>
    <xf numFmtId="179" fontId="30" fillId="0" borderId="0" applyFill="0" applyBorder="0" applyAlignment="0"/>
    <xf numFmtId="182" fontId="30" fillId="0" borderId="0" applyFill="0" applyBorder="0" applyAlignment="0"/>
    <xf numFmtId="185" fontId="12" fillId="0" borderId="0" applyFill="0" applyBorder="0" applyAlignment="0"/>
    <xf numFmtId="180" fontId="30" fillId="0" borderId="0" applyFill="0" applyBorder="0" applyAlignment="0"/>
    <xf numFmtId="183" fontId="30" fillId="0" borderId="0" applyFill="0" applyBorder="0" applyAlignment="0"/>
    <xf numFmtId="166" fontId="30" fillId="0" borderId="0" applyFill="0" applyBorder="0" applyAlignment="0"/>
    <xf numFmtId="0" fontId="8" fillId="0" borderId="0"/>
    <xf numFmtId="43" fontId="4" fillId="0" borderId="0" applyFont="0" applyFill="0" applyBorder="0" applyAlignment="0" applyProtection="0"/>
    <xf numFmtId="180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12" fillId="0" borderId="0" applyFont="0" applyFill="0" applyBorder="0" applyAlignment="0" applyProtection="0"/>
    <xf numFmtId="166" fontId="30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4" fontId="31" fillId="0" borderId="0" applyFill="0" applyBorder="0" applyAlignment="0"/>
    <xf numFmtId="180" fontId="30" fillId="0" borderId="0" applyFill="0" applyBorder="0" applyAlignment="0"/>
    <xf numFmtId="166" fontId="30" fillId="0" borderId="0" applyFill="0" applyBorder="0" applyAlignment="0"/>
    <xf numFmtId="180" fontId="30" fillId="0" borderId="0" applyFill="0" applyBorder="0" applyAlignment="0"/>
    <xf numFmtId="183" fontId="30" fillId="0" borderId="0" applyFill="0" applyBorder="0" applyAlignment="0"/>
    <xf numFmtId="166" fontId="30" fillId="0" borderId="0" applyFill="0" applyBorder="0" applyAlignment="0"/>
    <xf numFmtId="2" fontId="12" fillId="0" borderId="0" applyFont="0" applyFill="0" applyBorder="0" applyAlignment="0" applyProtection="0"/>
    <xf numFmtId="38" fontId="32" fillId="2" borderId="0" applyNumberFormat="0" applyBorder="0" applyAlignment="0" applyProtection="0"/>
    <xf numFmtId="0" fontId="15" fillId="0" borderId="1" applyNumberFormat="0" applyAlignment="0" applyProtection="0">
      <alignment horizontal="left" vertical="center"/>
    </xf>
    <xf numFmtId="0" fontId="15" fillId="0" borderId="2">
      <alignment horizontal="left" vertical="center"/>
    </xf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10" fontId="32" fillId="3" borderId="3" applyNumberFormat="0" applyBorder="0" applyAlignment="0" applyProtection="0"/>
    <xf numFmtId="180" fontId="30" fillId="0" borderId="0" applyFill="0" applyBorder="0" applyAlignment="0"/>
    <xf numFmtId="166" fontId="30" fillId="0" borderId="0" applyFill="0" applyBorder="0" applyAlignment="0"/>
    <xf numFmtId="180" fontId="30" fillId="0" borderId="0" applyFill="0" applyBorder="0" applyAlignment="0"/>
    <xf numFmtId="183" fontId="30" fillId="0" borderId="0" applyFill="0" applyBorder="0" applyAlignment="0"/>
    <xf numFmtId="166" fontId="30" fillId="0" borderId="0" applyFill="0" applyBorder="0" applyAlignment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89" fontId="45" fillId="0" borderId="0" applyFont="0" applyFill="0" applyBorder="0" applyAlignment="0" applyProtection="0"/>
    <xf numFmtId="188" fontId="45" fillId="0" borderId="0" applyFont="0" applyFill="0" applyBorder="0" applyAlignment="0" applyProtection="0"/>
    <xf numFmtId="0" fontId="16" fillId="0" borderId="0" applyNumberFormat="0" applyFont="0" applyFill="0" applyAlignment="0"/>
    <xf numFmtId="174" fontId="28" fillId="0" borderId="0"/>
    <xf numFmtId="0" fontId="6" fillId="0" borderId="0"/>
    <xf numFmtId="0" fontId="13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85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80" fontId="30" fillId="0" borderId="0" applyFill="0" applyBorder="0" applyAlignment="0"/>
    <xf numFmtId="166" fontId="30" fillId="0" borderId="0" applyFill="0" applyBorder="0" applyAlignment="0"/>
    <xf numFmtId="180" fontId="30" fillId="0" borderId="0" applyFill="0" applyBorder="0" applyAlignment="0"/>
    <xf numFmtId="183" fontId="30" fillId="0" borderId="0" applyFill="0" applyBorder="0" applyAlignment="0"/>
    <xf numFmtId="166" fontId="30" fillId="0" borderId="0" applyFill="0" applyBorder="0" applyAlignment="0"/>
    <xf numFmtId="0" fontId="34" fillId="0" borderId="0"/>
    <xf numFmtId="0" fontId="35" fillId="0" borderId="0" applyNumberFormat="0" applyFont="0" applyFill="0" applyBorder="0" applyAlignment="0" applyProtection="0">
      <alignment horizontal="left"/>
    </xf>
    <xf numFmtId="0" fontId="36" fillId="0" borderId="4">
      <alignment horizontal="center"/>
    </xf>
    <xf numFmtId="0" fontId="9" fillId="0" borderId="0"/>
    <xf numFmtId="194" fontId="46" fillId="0" borderId="5">
      <alignment horizontal="right" vertical="center"/>
    </xf>
    <xf numFmtId="49" fontId="31" fillId="0" borderId="0" applyFill="0" applyBorder="0" applyAlignment="0"/>
    <xf numFmtId="186" fontId="12" fillId="0" borderId="0" applyFill="0" applyBorder="0" applyAlignment="0"/>
    <xf numFmtId="187" fontId="12" fillId="0" borderId="0" applyFill="0" applyBorder="0" applyAlignment="0"/>
    <xf numFmtId="195" fontId="46" fillId="0" borderId="5">
      <alignment horizontal="center"/>
    </xf>
    <xf numFmtId="0" fontId="33" fillId="0" borderId="0" applyNumberFormat="0" applyFill="0" applyBorder="0" applyAlignment="0" applyProtection="0"/>
    <xf numFmtId="0" fontId="12" fillId="0" borderId="6" applyNumberFormat="0" applyFont="0" applyFill="0" applyAlignment="0" applyProtection="0"/>
    <xf numFmtId="187" fontId="46" fillId="0" borderId="0"/>
    <xf numFmtId="193" fontId="46" fillId="0" borderId="3"/>
    <xf numFmtId="0" fontId="37" fillId="4" borderId="3">
      <alignment horizontal="left" vertical="center"/>
    </xf>
    <xf numFmtId="181" fontId="10" fillId="0" borderId="7">
      <alignment horizontal="left" vertical="top"/>
    </xf>
    <xf numFmtId="181" fontId="38" fillId="0" borderId="8">
      <alignment horizontal="left" vertical="top"/>
    </xf>
    <xf numFmtId="0" fontId="11" fillId="0" borderId="8">
      <alignment horizontal="left" vertical="center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3" fillId="0" borderId="0">
      <alignment vertical="center"/>
    </xf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/>
    <xf numFmtId="172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22" fillId="0" borderId="0"/>
    <xf numFmtId="0" fontId="16" fillId="0" borderId="0"/>
    <xf numFmtId="168" fontId="29" fillId="0" borderId="0" applyFont="0" applyFill="0" applyBorder="0" applyAlignment="0" applyProtection="0"/>
    <xf numFmtId="175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6" fontId="20" fillId="0" borderId="0" applyFont="0" applyFill="0" applyBorder="0" applyAlignment="0" applyProtection="0"/>
    <xf numFmtId="169" fontId="29" fillId="0" borderId="0" applyFont="0" applyFill="0" applyBorder="0" applyAlignment="0" applyProtection="0"/>
  </cellStyleXfs>
  <cellXfs count="30">
    <xf numFmtId="0" fontId="0" fillId="0" borderId="0" xfId="0"/>
    <xf numFmtId="0" fontId="47" fillId="0" borderId="3" xfId="0" applyFont="1" applyBorder="1" applyAlignment="1">
      <alignment horizontal="center"/>
    </xf>
    <xf numFmtId="0" fontId="49" fillId="0" borderId="3" xfId="1" applyFont="1" applyFill="1" applyBorder="1" applyAlignment="1">
      <alignment horizontal="center" vertical="center" wrapText="1"/>
    </xf>
    <xf numFmtId="164" fontId="49" fillId="0" borderId="3" xfId="32" applyNumberFormat="1" applyFont="1" applyFill="1" applyBorder="1" applyAlignment="1">
      <alignment horizontal="center" vertical="center" wrapText="1"/>
    </xf>
    <xf numFmtId="0" fontId="50" fillId="0" borderId="3" xfId="1" applyFont="1" applyFill="1" applyBorder="1" applyAlignment="1">
      <alignment horizontal="center" vertical="center" wrapText="1"/>
    </xf>
    <xf numFmtId="164" fontId="50" fillId="0" borderId="3" xfId="32" applyNumberFormat="1" applyFont="1" applyFill="1" applyBorder="1" applyAlignment="1">
      <alignment horizontal="center" vertical="center" wrapText="1"/>
    </xf>
    <xf numFmtId="0" fontId="48" fillId="0" borderId="3" xfId="0" applyFont="1" applyBorder="1" applyAlignment="1">
      <alignment horizontal="center"/>
    </xf>
    <xf numFmtId="0" fontId="52" fillId="0" borderId="3" xfId="1" applyFont="1" applyFill="1" applyBorder="1" applyAlignment="1">
      <alignment horizontal="center" vertical="center" wrapText="1"/>
    </xf>
    <xf numFmtId="164" fontId="52" fillId="0" borderId="3" xfId="32" applyNumberFormat="1" applyFont="1" applyFill="1" applyBorder="1" applyAlignment="1">
      <alignment horizontal="center" vertical="center" wrapText="1"/>
    </xf>
    <xf numFmtId="0" fontId="53" fillId="0" borderId="3" xfId="0" applyFont="1" applyBorder="1" applyAlignment="1">
      <alignment horizontal="center"/>
    </xf>
    <xf numFmtId="0" fontId="51" fillId="0" borderId="0" xfId="0" applyFont="1"/>
    <xf numFmtId="0" fontId="54" fillId="0" borderId="0" xfId="0" applyFont="1" applyAlignment="1">
      <alignment horizontal="center"/>
    </xf>
    <xf numFmtId="0" fontId="3" fillId="0" borderId="3" xfId="91" applyFont="1" applyFill="1" applyBorder="1" applyAlignment="1">
      <alignment horizontal="center" vertical="center" wrapText="1"/>
    </xf>
    <xf numFmtId="0" fontId="49" fillId="0" borderId="3" xfId="91" applyFont="1" applyFill="1" applyBorder="1" applyAlignment="1">
      <alignment horizontal="center" vertical="center" wrapText="1"/>
    </xf>
    <xf numFmtId="0" fontId="49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164" fontId="3" fillId="0" borderId="3" xfId="32" applyNumberFormat="1" applyFont="1" applyFill="1" applyBorder="1" applyAlignment="1">
      <alignment horizontal="center" vertical="center" wrapText="1"/>
    </xf>
    <xf numFmtId="0" fontId="54" fillId="0" borderId="3" xfId="0" applyFont="1" applyBorder="1"/>
    <xf numFmtId="0" fontId="47" fillId="0" borderId="3" xfId="0" applyFont="1" applyBorder="1"/>
    <xf numFmtId="0" fontId="55" fillId="0" borderId="0" xfId="0" applyFont="1"/>
    <xf numFmtId="0" fontId="3" fillId="0" borderId="3" xfId="0" applyFont="1" applyBorder="1"/>
    <xf numFmtId="0" fontId="56" fillId="0" borderId="0" xfId="0" applyFont="1"/>
    <xf numFmtId="0" fontId="47" fillId="0" borderId="0" xfId="0" applyFont="1" applyAlignment="1">
      <alignment horizontal="center" wrapText="1"/>
    </xf>
    <xf numFmtId="0" fontId="48" fillId="0" borderId="9" xfId="0" applyFont="1" applyBorder="1" applyAlignment="1">
      <alignment horizontal="center" wrapText="1"/>
    </xf>
    <xf numFmtId="0" fontId="54" fillId="0" borderId="3" xfId="0" applyFont="1" applyBorder="1" applyAlignment="1">
      <alignment horizontal="center" vertical="center" wrapText="1"/>
    </xf>
    <xf numFmtId="3" fontId="54" fillId="0" borderId="3" xfId="0" applyNumberFormat="1" applyFont="1" applyBorder="1" applyAlignment="1">
      <alignment horizontal="center" vertical="center" wrapText="1"/>
    </xf>
    <xf numFmtId="0" fontId="47" fillId="0" borderId="5" xfId="0" applyFont="1" applyBorder="1" applyAlignment="1">
      <alignment horizontal="center" vertical="center" wrapText="1"/>
    </xf>
    <xf numFmtId="0" fontId="47" fillId="0" borderId="2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64" fontId="47" fillId="0" borderId="3" xfId="0" applyNumberFormat="1" applyFont="1" applyBorder="1" applyAlignment="1">
      <alignment horizontal="center" vertical="center" wrapText="1"/>
    </xf>
  </cellXfs>
  <cellStyles count="163">
    <cellStyle name="??" xfId="2"/>
    <cellStyle name="?? [0.00]_PRODUCT DETAIL Q1" xfId="3"/>
    <cellStyle name="?? [0]" xfId="4"/>
    <cellStyle name="???? [0.00]_PRODUCT DETAIL Q1" xfId="5"/>
    <cellStyle name="????_PRODUCT DETAIL Q1" xfId="6"/>
    <cellStyle name="???_HOBONG" xfId="7"/>
    <cellStyle name="??_(????)??????" xfId="8"/>
    <cellStyle name="1" xfId="9"/>
    <cellStyle name="2" xfId="10"/>
    <cellStyle name="3" xfId="11"/>
    <cellStyle name="4" xfId="12"/>
    <cellStyle name="AeE­ [0]_INQUIRY ¿µ¾÷AßAø " xfId="13"/>
    <cellStyle name="AeE­_INQUIRY ¿µ¾÷AßAø " xfId="14"/>
    <cellStyle name="ÅëÈ­_S" xfId="15"/>
    <cellStyle name="AÞ¸¶ [0]_INQUIRY ¿?¾÷AßAø " xfId="16"/>
    <cellStyle name="ÄÞ¸¶ [0]_S" xfId="17"/>
    <cellStyle name="AÞ¸¶_INQUIRY ¿?¾÷AßAø " xfId="18"/>
    <cellStyle name="ÄÞ¸¶_S" xfId="19"/>
    <cellStyle name="C?AØ_¿?¾÷CoE² " xfId="20"/>
    <cellStyle name="C￥AØ_¿μ¾÷CoE² " xfId="21"/>
    <cellStyle name="Ç¥ÁØ_S" xfId="22"/>
    <cellStyle name="Calc Currency (0)" xfId="23"/>
    <cellStyle name="Calc Currency (2)" xfId="24"/>
    <cellStyle name="Calc Percent (0)" xfId="25"/>
    <cellStyle name="Calc Percent (1)" xfId="26"/>
    <cellStyle name="Calc Percent (2)" xfId="27"/>
    <cellStyle name="Calc Units (0)" xfId="28"/>
    <cellStyle name="Calc Units (1)" xfId="29"/>
    <cellStyle name="Calc Units (2)" xfId="30"/>
    <cellStyle name="Chuẩn 2" xfId="31"/>
    <cellStyle name="Comma [00]" xfId="33"/>
    <cellStyle name="Comma 10" xfId="34"/>
    <cellStyle name="Comma 10 10" xfId="35"/>
    <cellStyle name="Comma 10 2" xfId="36"/>
    <cellStyle name="Comma 11" xfId="37"/>
    <cellStyle name="Comma 12" xfId="32"/>
    <cellStyle name="Comma 13" xfId="38"/>
    <cellStyle name="Comma 16" xfId="39"/>
    <cellStyle name="Comma 18" xfId="40"/>
    <cellStyle name="Comma 19" xfId="41"/>
    <cellStyle name="Comma 2" xfId="42"/>
    <cellStyle name="Comma 2 2" xfId="43"/>
    <cellStyle name="Comma 20" xfId="44"/>
    <cellStyle name="Comma 21" xfId="45"/>
    <cellStyle name="Comma 26" xfId="46"/>
    <cellStyle name="Comma 3" xfId="47"/>
    <cellStyle name="Comma 3 2" xfId="48"/>
    <cellStyle name="Comma 3 3" xfId="49"/>
    <cellStyle name="Comma 4" xfId="50"/>
    <cellStyle name="Comma 5" xfId="51"/>
    <cellStyle name="Comma 6" xfId="52"/>
    <cellStyle name="Comma 7" xfId="53"/>
    <cellStyle name="Comma 7 2" xfId="54"/>
    <cellStyle name="Comma 8" xfId="55"/>
    <cellStyle name="Comma 9" xfId="56"/>
    <cellStyle name="Comma0" xfId="57"/>
    <cellStyle name="Currency [00]" xfId="58"/>
    <cellStyle name="Currency0" xfId="59"/>
    <cellStyle name="Date" xfId="60"/>
    <cellStyle name="Date Short" xfId="61"/>
    <cellStyle name="Enter Currency (0)" xfId="62"/>
    <cellStyle name="Enter Currency (2)" xfId="63"/>
    <cellStyle name="Enter Units (0)" xfId="64"/>
    <cellStyle name="Enter Units (1)" xfId="65"/>
    <cellStyle name="Enter Units (2)" xfId="66"/>
    <cellStyle name="Fixed" xfId="67"/>
    <cellStyle name="Grey" xfId="68"/>
    <cellStyle name="Header1" xfId="69"/>
    <cellStyle name="Header2" xfId="70"/>
    <cellStyle name="Heading 1 2" xfId="71"/>
    <cellStyle name="Heading 2 2" xfId="72"/>
    <cellStyle name="Hyperlink 2" xfId="73"/>
    <cellStyle name="Input [yellow]" xfId="74"/>
    <cellStyle name="Link Currency (0)" xfId="75"/>
    <cellStyle name="Link Currency (2)" xfId="76"/>
    <cellStyle name="Link Units (0)" xfId="77"/>
    <cellStyle name="Link Units (1)" xfId="78"/>
    <cellStyle name="Link Units (2)" xfId="79"/>
    <cellStyle name="Millares [0]_Well Timing" xfId="80"/>
    <cellStyle name="Millares_Well Timing" xfId="81"/>
    <cellStyle name="Moneda [0]_Well Timing" xfId="82"/>
    <cellStyle name="Moneda_Well Timing" xfId="83"/>
    <cellStyle name="n" xfId="84"/>
    <cellStyle name="Normal" xfId="0" builtinId="0"/>
    <cellStyle name="Normal - Style1" xfId="85"/>
    <cellStyle name="Normal 10" xfId="86"/>
    <cellStyle name="Normal 11" xfId="1"/>
    <cellStyle name="Normal 12" xfId="87"/>
    <cellStyle name="Normal 13" xfId="88"/>
    <cellStyle name="Normal 14" xfId="89"/>
    <cellStyle name="Normal 15" xfId="90"/>
    <cellStyle name="Normal 16" xfId="91"/>
    <cellStyle name="Normal 17" xfId="92"/>
    <cellStyle name="Normal 18" xfId="93"/>
    <cellStyle name="Normal 2" xfId="94"/>
    <cellStyle name="Normal 2 2" xfId="95"/>
    <cellStyle name="Normal 2 3" xfId="96"/>
    <cellStyle name="Normal 21" xfId="97"/>
    <cellStyle name="Normal 25" xfId="98"/>
    <cellStyle name="Normal 3" xfId="99"/>
    <cellStyle name="Normal 3 2" xfId="100"/>
    <cellStyle name="Normal 39" xfId="101"/>
    <cellStyle name="Normal 4" xfId="102"/>
    <cellStyle name="Normal 4 5" xfId="103"/>
    <cellStyle name="Normal 40" xfId="104"/>
    <cellStyle name="Normal 5" xfId="105"/>
    <cellStyle name="Normal 6" xfId="106"/>
    <cellStyle name="Normal 7" xfId="107"/>
    <cellStyle name="Normal 8" xfId="108"/>
    <cellStyle name="Normal 9" xfId="109"/>
    <cellStyle name="oft Excel]_x000d__x000a_Comment=open=/f ‚ðw’è‚·‚é‚ÆAƒ†[ƒU[’è‹`ŠÖ”‚ðŠÖ”“\‚è•t‚¯‚Ìˆê——‚É“o˜^‚·‚é‚±‚Æ‚ª‚Å‚«‚Ü‚·B_x000d__x000a_Maximized" xfId="110"/>
    <cellStyle name="oft Excel]_x000d__x000a_Comment=open=/f ‚ðŽw’è‚·‚é‚ÆAƒ†[ƒU[’è‹`ŠÖ”‚ðŠÖ”“\‚è•t‚¯‚Ìˆê——‚É“o˜^‚·‚é‚±‚Æ‚ª‚Å‚«‚Ü‚·B_x000d__x000a_Maximized" xfId="111"/>
    <cellStyle name="Percent [0]" xfId="112"/>
    <cellStyle name="Percent [00]" xfId="113"/>
    <cellStyle name="Percent [2]" xfId="114"/>
    <cellStyle name="Percent 2" xfId="115"/>
    <cellStyle name="Percent 3" xfId="116"/>
    <cellStyle name="Percent 4" xfId="117"/>
    <cellStyle name="Percent 5" xfId="118"/>
    <cellStyle name="Percent 6" xfId="119"/>
    <cellStyle name="Percent 7" xfId="120"/>
    <cellStyle name="PrePop Currency (0)" xfId="121"/>
    <cellStyle name="PrePop Currency (2)" xfId="122"/>
    <cellStyle name="PrePop Units (0)" xfId="123"/>
    <cellStyle name="PrePop Units (1)" xfId="124"/>
    <cellStyle name="PrePop Units (2)" xfId="125"/>
    <cellStyle name="pricing" xfId="126"/>
    <cellStyle name="PSChar" xfId="127"/>
    <cellStyle name="PSHeading" xfId="128"/>
    <cellStyle name="Style 1" xfId="129"/>
    <cellStyle name="T" xfId="130"/>
    <cellStyle name="Text Indent A" xfId="131"/>
    <cellStyle name="Text Indent B" xfId="132"/>
    <cellStyle name="Text Indent C" xfId="133"/>
    <cellStyle name="th" xfId="134"/>
    <cellStyle name="þ_x001d_ðK_x000c_Fý_x001b__x000d_9ýU_x0001_Ð_x0008_¦)_x0007__x0001__x0001_" xfId="135"/>
    <cellStyle name="Total 2" xfId="136"/>
    <cellStyle name="viet" xfId="137"/>
    <cellStyle name="viet2" xfId="138"/>
    <cellStyle name="vnhead1" xfId="139"/>
    <cellStyle name="vnhead3" xfId="140"/>
    <cellStyle name="vntxt1" xfId="141"/>
    <cellStyle name="vntxt2" xfId="142"/>
    <cellStyle name=" [0.00]_ Att. 1- Cover" xfId="143"/>
    <cellStyle name="_ Att. 1- Cover" xfId="144"/>
    <cellStyle name="?_ Att. 1- Cover" xfId="145"/>
    <cellStyle name="똿뗦먛귟 [0.00]_PRODUCT DETAIL Q1" xfId="146"/>
    <cellStyle name="똿뗦먛귟_PRODUCT DETAIL Q1" xfId="147"/>
    <cellStyle name="믅됞 [0.00]_PRODUCT DETAIL Q1" xfId="148"/>
    <cellStyle name="믅됞_PRODUCT DETAIL Q1" xfId="149"/>
    <cellStyle name="백분율_95" xfId="150"/>
    <cellStyle name="뷭?_BOOKSHIP" xfId="151"/>
    <cellStyle name="콤마 [0]_1202" xfId="152"/>
    <cellStyle name="콤마_1202" xfId="153"/>
    <cellStyle name="통화 [0]_1202" xfId="154"/>
    <cellStyle name="통화_1202" xfId="155"/>
    <cellStyle name="표준_(정보부문)월별인원계획" xfId="156"/>
    <cellStyle name="一般_00Q3902REV.1" xfId="157"/>
    <cellStyle name="千分位[0]_00Q3902REV.1" xfId="158"/>
    <cellStyle name="千分位_00Q3902REV.1" xfId="159"/>
    <cellStyle name="貨幣 [0]_00Q3902REV.1" xfId="160"/>
    <cellStyle name="貨幣[0]_BRE" xfId="161"/>
    <cellStyle name="貨幣_00Q3902REV.1" xfId="1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topLeftCell="A7" workbookViewId="0">
      <selection activeCell="I15" sqref="I15"/>
    </sheetView>
  </sheetViews>
  <sheetFormatPr defaultRowHeight="15.75"/>
  <cols>
    <col min="1" max="1" width="5.140625" style="11" customWidth="1"/>
    <col min="2" max="2" width="30.28515625" customWidth="1"/>
    <col min="3" max="3" width="12.28515625" customWidth="1"/>
    <col min="4" max="4" width="11" customWidth="1"/>
    <col min="5" max="5" width="12" customWidth="1"/>
    <col min="6" max="6" width="13.5703125" customWidth="1"/>
  </cols>
  <sheetData>
    <row r="1" spans="1:8" ht="12.75" customHeight="1"/>
    <row r="2" spans="1:8" ht="33.75" customHeight="1">
      <c r="A2" s="22" t="s">
        <v>14</v>
      </c>
      <c r="B2" s="22"/>
      <c r="C2" s="22"/>
      <c r="D2" s="22"/>
      <c r="E2" s="22"/>
      <c r="F2" s="22"/>
      <c r="G2" s="22"/>
    </row>
    <row r="3" spans="1:8" ht="18" customHeight="1">
      <c r="A3" s="23" t="s">
        <v>15</v>
      </c>
      <c r="B3" s="23"/>
      <c r="C3" s="23"/>
      <c r="D3" s="23"/>
      <c r="E3" s="23"/>
      <c r="F3" s="23"/>
      <c r="G3" s="23"/>
    </row>
    <row r="4" spans="1:8" ht="62.25" customHeight="1">
      <c r="A4" s="2" t="s">
        <v>5</v>
      </c>
      <c r="B4" s="2" t="s">
        <v>6</v>
      </c>
      <c r="C4" s="2" t="s">
        <v>7</v>
      </c>
      <c r="D4" s="2" t="s">
        <v>8</v>
      </c>
      <c r="E4" s="3" t="s">
        <v>9</v>
      </c>
      <c r="F4" s="3" t="s">
        <v>10</v>
      </c>
      <c r="G4" s="1" t="s">
        <v>4</v>
      </c>
    </row>
    <row r="5" spans="1:8" ht="36" customHeight="1">
      <c r="A5" s="4">
        <v>1</v>
      </c>
      <c r="B5" s="4">
        <v>2</v>
      </c>
      <c r="C5" s="4">
        <v>3</v>
      </c>
      <c r="D5" s="4">
        <v>4</v>
      </c>
      <c r="E5" s="5">
        <v>5</v>
      </c>
      <c r="F5" s="5" t="s">
        <v>12</v>
      </c>
      <c r="G5" s="6"/>
    </row>
    <row r="6" spans="1:8" s="10" customFormat="1" ht="48" customHeight="1">
      <c r="A6" s="13" t="s">
        <v>21</v>
      </c>
      <c r="B6" s="14" t="s">
        <v>31</v>
      </c>
      <c r="C6" s="13"/>
      <c r="D6" s="13"/>
      <c r="E6" s="3"/>
      <c r="F6" s="3">
        <f>SUM(F7:F13)</f>
        <v>16300000</v>
      </c>
      <c r="G6" s="18"/>
    </row>
    <row r="7" spans="1:8" ht="51" customHeight="1">
      <c r="A7" s="12">
        <v>1</v>
      </c>
      <c r="B7" s="15" t="s">
        <v>18</v>
      </c>
      <c r="C7" s="12" t="s">
        <v>0</v>
      </c>
      <c r="D7" s="12">
        <v>2</v>
      </c>
      <c r="E7" s="16">
        <v>900000</v>
      </c>
      <c r="F7" s="16">
        <f>E7*D7</f>
        <v>1800000</v>
      </c>
      <c r="G7" s="17"/>
      <c r="H7" s="19"/>
    </row>
    <row r="8" spans="1:8" ht="39" customHeight="1">
      <c r="A8" s="12">
        <v>2</v>
      </c>
      <c r="B8" s="15" t="s">
        <v>25</v>
      </c>
      <c r="C8" s="12" t="s">
        <v>23</v>
      </c>
      <c r="D8" s="12">
        <v>2</v>
      </c>
      <c r="E8" s="16">
        <v>350000</v>
      </c>
      <c r="F8" s="16">
        <f t="shared" ref="F8:F13" si="0">E8*D8</f>
        <v>700000</v>
      </c>
      <c r="G8" s="17"/>
    </row>
    <row r="9" spans="1:8" ht="30.75" customHeight="1">
      <c r="A9" s="24">
        <v>3</v>
      </c>
      <c r="B9" s="15" t="s">
        <v>26</v>
      </c>
      <c r="C9" s="24" t="s">
        <v>24</v>
      </c>
      <c r="D9" s="24">
        <v>3</v>
      </c>
      <c r="E9" s="25">
        <v>200000</v>
      </c>
      <c r="F9" s="16">
        <f t="shared" si="0"/>
        <v>600000</v>
      </c>
      <c r="G9" s="17"/>
    </row>
    <row r="10" spans="1:8" ht="42" customHeight="1">
      <c r="A10" s="24">
        <v>4</v>
      </c>
      <c r="B10" s="15" t="s">
        <v>19</v>
      </c>
      <c r="C10" s="24" t="s">
        <v>2</v>
      </c>
      <c r="D10" s="24">
        <v>2</v>
      </c>
      <c r="E10" s="25">
        <v>2000000</v>
      </c>
      <c r="F10" s="16">
        <f t="shared" si="0"/>
        <v>4000000</v>
      </c>
      <c r="G10" s="17"/>
    </row>
    <row r="11" spans="1:8" ht="49.5" customHeight="1">
      <c r="A11" s="24">
        <v>5</v>
      </c>
      <c r="B11" s="15" t="s">
        <v>11</v>
      </c>
      <c r="C11" s="24" t="s">
        <v>1</v>
      </c>
      <c r="D11" s="24">
        <v>1</v>
      </c>
      <c r="E11" s="25">
        <v>5000000</v>
      </c>
      <c r="F11" s="16">
        <f t="shared" si="0"/>
        <v>5000000</v>
      </c>
      <c r="G11" s="17"/>
    </row>
    <row r="12" spans="1:8" s="10" customFormat="1" ht="48.75" customHeight="1">
      <c r="A12" s="24">
        <v>6</v>
      </c>
      <c r="B12" s="15" t="s">
        <v>20</v>
      </c>
      <c r="C12" s="24" t="s">
        <v>3</v>
      </c>
      <c r="D12" s="24">
        <v>60</v>
      </c>
      <c r="E12" s="25">
        <v>40000</v>
      </c>
      <c r="F12" s="16">
        <f t="shared" si="0"/>
        <v>2400000</v>
      </c>
      <c r="G12" s="17"/>
    </row>
    <row r="13" spans="1:8" ht="42" customHeight="1">
      <c r="A13" s="24">
        <v>7</v>
      </c>
      <c r="B13" s="15" t="s">
        <v>32</v>
      </c>
      <c r="C13" s="24" t="s">
        <v>13</v>
      </c>
      <c r="D13" s="24">
        <v>60</v>
      </c>
      <c r="E13" s="25">
        <v>30000</v>
      </c>
      <c r="F13" s="16">
        <f t="shared" si="0"/>
        <v>1800000</v>
      </c>
      <c r="G13" s="17"/>
    </row>
    <row r="14" spans="1:8" ht="45.75" customHeight="1">
      <c r="A14" s="2" t="s">
        <v>22</v>
      </c>
      <c r="B14" s="14" t="s">
        <v>17</v>
      </c>
      <c r="C14" s="7"/>
      <c r="D14" s="7"/>
      <c r="E14" s="8"/>
      <c r="F14" s="3">
        <f>SUM(F15:F18)</f>
        <v>9600000</v>
      </c>
      <c r="G14" s="9"/>
    </row>
    <row r="15" spans="1:8" ht="54" customHeight="1">
      <c r="A15" s="12">
        <v>1</v>
      </c>
      <c r="B15" s="15" t="s">
        <v>11</v>
      </c>
      <c r="C15" s="12" t="s">
        <v>0</v>
      </c>
      <c r="D15" s="12">
        <v>1</v>
      </c>
      <c r="E15" s="16">
        <v>3000000</v>
      </c>
      <c r="F15" s="16">
        <f>E15*D15</f>
        <v>3000000</v>
      </c>
      <c r="G15" s="17"/>
    </row>
    <row r="16" spans="1:8" ht="52.5" customHeight="1">
      <c r="A16" s="12">
        <v>2</v>
      </c>
      <c r="B16" s="15" t="s">
        <v>16</v>
      </c>
      <c r="C16" s="12" t="s">
        <v>3</v>
      </c>
      <c r="D16" s="12">
        <v>60</v>
      </c>
      <c r="E16" s="16">
        <v>20000</v>
      </c>
      <c r="F16" s="16">
        <f t="shared" ref="F16:F18" si="1">E16*D16</f>
        <v>1200000</v>
      </c>
      <c r="G16" s="17"/>
    </row>
    <row r="17" spans="1:7" s="21" customFormat="1" ht="36" customHeight="1">
      <c r="A17" s="12">
        <v>3</v>
      </c>
      <c r="B17" s="15" t="s">
        <v>28</v>
      </c>
      <c r="C17" s="12" t="s">
        <v>29</v>
      </c>
      <c r="D17" s="12">
        <v>12</v>
      </c>
      <c r="E17" s="16">
        <v>250000</v>
      </c>
      <c r="F17" s="16">
        <f t="shared" si="1"/>
        <v>3000000</v>
      </c>
      <c r="G17" s="20"/>
    </row>
    <row r="18" spans="1:7" s="21" customFormat="1" ht="36" customHeight="1">
      <c r="A18" s="12">
        <v>4</v>
      </c>
      <c r="B18" s="15" t="s">
        <v>30</v>
      </c>
      <c r="C18" s="12" t="s">
        <v>13</v>
      </c>
      <c r="D18" s="12">
        <v>12</v>
      </c>
      <c r="E18" s="16">
        <v>200000</v>
      </c>
      <c r="F18" s="16">
        <f t="shared" si="1"/>
        <v>2400000</v>
      </c>
      <c r="G18" s="20"/>
    </row>
    <row r="19" spans="1:7" s="10" customFormat="1" ht="36" customHeight="1">
      <c r="A19" s="26" t="s">
        <v>27</v>
      </c>
      <c r="B19" s="27"/>
      <c r="C19" s="27"/>
      <c r="D19" s="27"/>
      <c r="E19" s="28"/>
      <c r="F19" s="29">
        <f>SUM(F6,F14)</f>
        <v>25900000</v>
      </c>
      <c r="G19" s="18"/>
    </row>
    <row r="20" spans="1:7" ht="48.75" customHeight="1"/>
    <row r="21" spans="1:7" ht="42.75" customHeight="1"/>
    <row r="22" spans="1:7" ht="91.5" customHeight="1"/>
    <row r="23" spans="1:7" ht="59.25" customHeight="1"/>
    <row r="24" spans="1:7" ht="56.25" customHeight="1"/>
    <row r="25" spans="1:7" ht="72.75" customHeight="1"/>
    <row r="26" spans="1:7" ht="67.5" customHeight="1"/>
    <row r="27" spans="1:7" ht="48.75" customHeight="1"/>
    <row r="28" spans="1:7" ht="57.75" customHeight="1"/>
  </sheetData>
  <mergeCells count="3">
    <mergeCell ref="A2:G2"/>
    <mergeCell ref="A3:G3"/>
    <mergeCell ref="A19:E19"/>
  </mergeCells>
  <pageMargins left="0.45" right="0.45" top="0.5" bottom="0.5" header="0.05" footer="0.05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TRAN MINH TUAN</cp:lastModifiedBy>
  <cp:lastPrinted>2023-04-10T08:42:21Z</cp:lastPrinted>
  <dcterms:created xsi:type="dcterms:W3CDTF">2022-07-11T03:40:28Z</dcterms:created>
  <dcterms:modified xsi:type="dcterms:W3CDTF">2023-04-10T09:59:26Z</dcterms:modified>
</cp:coreProperties>
</file>